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.ashubayeva\Desktop\Особый порядок 2026\февраль\"/>
    </mc:Choice>
  </mc:AlternateContent>
  <xr:revisionPtr revIDLastSave="0" documentId="13_ncr:1_{3D0639B3-556E-4C2A-9755-298A268936B8}" xr6:coauthVersionLast="47" xr6:coauthVersionMax="47" xr10:uidLastSave="{00000000-0000-0000-0000-000000000000}"/>
  <bookViews>
    <workbookView xWindow="28680" yWindow="-1185" windowWidth="29040" windowHeight="15720" tabRatio="277" xr2:uid="{00000000-000D-0000-FFFF-FFFF00000000}"/>
  </bookViews>
  <sheets>
    <sheet name="Лист" sheetId="1" r:id="rId1"/>
  </sheets>
  <definedNames>
    <definedName name="_xlnm._FilterDatabase" localSheetId="0" hidden="1">Лист!$A$5:$Z$7</definedName>
    <definedName name="_xlnm.Print_Area" localSheetId="0">Лист!$A$1:$Y$7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V10" i="1" l="1"/>
  <c r="U10" i="1"/>
  <c r="V13" i="1"/>
  <c r="V12" i="1"/>
  <c r="V11" i="1" l="1"/>
  <c r="U9" i="1"/>
  <c r="V9" i="1" s="1"/>
  <c r="U7" i="1"/>
  <c r="V7" i="1" s="1"/>
</calcChain>
</file>

<file path=xl/sharedStrings.xml><?xml version="1.0" encoding="utf-8"?>
<sst xmlns="http://schemas.openxmlformats.org/spreadsheetml/2006/main" count="149" uniqueCount="102">
  <si>
    <t>№ п/п</t>
  </si>
  <si>
    <t>Наименование организации</t>
  </si>
  <si>
    <t>Код  ТРУ</t>
  </si>
  <si>
    <t>Наименование закупаемых товаров, работ и услуг</t>
  </si>
  <si>
    <t>Краткая характеристика (описание) товаров, работ и услуг с указанием СТ РК, ГОСТ, ТУ и т.д.</t>
  </si>
  <si>
    <t>Дополнительная характеристика</t>
  </si>
  <si>
    <t>Способ закупок</t>
  </si>
  <si>
    <t>Прогноз местного содержания, %</t>
  </si>
  <si>
    <t>Код КАТО места осуществления закупок</t>
  </si>
  <si>
    <t>Место (адрес)  осуществления закупок</t>
  </si>
  <si>
    <t>Срок осуществления закупок (предполагаемая дата/месяц проведения)</t>
  </si>
  <si>
    <t>Регион, место поставки товара, выполнения работ, оказания услуг</t>
  </si>
  <si>
    <t>Условия поставки по ИНКОТЕРМС 2010</t>
  </si>
  <si>
    <t>Сроки и график поставки товаров, выполнения работ, оказания услуг</t>
  </si>
  <si>
    <t>Условия оплаты (размер авансового платежа), %</t>
  </si>
  <si>
    <t>Код единицы измерения по МКЕИ</t>
  </si>
  <si>
    <t>Ед. измерен.</t>
  </si>
  <si>
    <t>Кол-во, объем</t>
  </si>
  <si>
    <t>Маркетинговая цена за единицу, тенге без НДС</t>
  </si>
  <si>
    <t>Сумма, планируемая для закупок ТРУ без НДС,  тенге</t>
  </si>
  <si>
    <t>Сумма,  планируемая для закупки ТРУ с НДС,  тенге</t>
  </si>
  <si>
    <t>Приоритет закупки</t>
  </si>
  <si>
    <t>Год закупки</t>
  </si>
  <si>
    <t>Примечание</t>
  </si>
  <si>
    <t>1</t>
  </si>
  <si>
    <t>2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</si>
  <si>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</si>
  <si>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</si>
  <si>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</si>
  <si>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</si>
  <si>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</si>
  <si>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</si>
  <si>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</si>
  <si>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</si>
  <si>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</si>
  <si>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</si>
  <si>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</si>
  <si>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</si>
  <si>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</si>
  <si>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</si>
  <si>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</si>
  <si>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</si>
  <si>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</si>
  <si>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</si>
  <si>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</si>
  <si>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</si>
  <si>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</si>
  <si>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</si>
  <si>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100</t>
  </si>
  <si>
    <t>DDP</t>
  </si>
  <si>
    <t>Промежуточный: 100</t>
  </si>
  <si>
    <t>ТОО "Разведка и добыча QazaqGaz"</t>
  </si>
  <si>
    <t>Жамбылская область, Контрактная территория ТОО «Разведка и добыча QazaqGaz»</t>
  </si>
  <si>
    <t>г.Астана, район "Есиль", ул. Әлихан Бөкейхан 12</t>
  </si>
  <si>
    <t>Январь 2026</t>
  </si>
  <si>
    <t>351110.100.000001</t>
  </si>
  <si>
    <t>Электроэнергия</t>
  </si>
  <si>
    <t>для снабжения потребителей</t>
  </si>
  <si>
    <t>Поставка электроэнергии</t>
  </si>
  <si>
    <t>особый порядок 73-1-3</t>
  </si>
  <si>
    <t>киловатт</t>
  </si>
  <si>
    <t xml:space="preserve"> Информация о закупках ТОО "Разведка и добыча QazaqGaz" на 2026 год, проводимых с применением особого порядка (статья 73 Порядка осуществления закупок АО "Самрук-Казына")</t>
  </si>
  <si>
    <t>1 Т</t>
  </si>
  <si>
    <t>январь-декабрь 2026</t>
  </si>
  <si>
    <t>257340.600.000002</t>
  </si>
  <si>
    <t>Фреза</t>
  </si>
  <si>
    <t>торцевая</t>
  </si>
  <si>
    <t>Фреза Торцевая Ø120мм</t>
  </si>
  <si>
    <t>особый порядок 73-1-16</t>
  </si>
  <si>
    <t>в течении 15 календарных дней с даты заключения договора</t>
  </si>
  <si>
    <t>Окончательный: 100</t>
  </si>
  <si>
    <t>штука</t>
  </si>
  <si>
    <t>2 Т</t>
  </si>
  <si>
    <t>2-1 Т</t>
  </si>
  <si>
    <t>Февраль 2026</t>
  </si>
  <si>
    <t>в течении 45 календарных дней с даты заключения договора</t>
  </si>
  <si>
    <t>431310.100.000000</t>
  </si>
  <si>
    <t>Бурение независимой разведочной скважины на участке Малдыбай</t>
  </si>
  <si>
    <t>в течении 240 календарных дней с даты заключения договора</t>
  </si>
  <si>
    <t>Предоплата - 0%, Промежуточны й платеж - 95%, Окончательный платеж - 5%</t>
  </si>
  <si>
    <t xml:space="preserve">	Работы по разведочному/пробному бурению</t>
  </si>
  <si>
    <t>1 Р</t>
  </si>
  <si>
    <t>091012.990.000006</t>
  </si>
  <si>
    <t xml:space="preserve">Услуги супервайзера на сейсморазведочные исследования </t>
  </si>
  <si>
    <t>Услуги супервайзера на сейсморазведочные исследования МОГТ 2D и 3D  на участке Малдыбай</t>
  </si>
  <si>
    <t>в течении 365 календарных дней с даты заключения договора</t>
  </si>
  <si>
    <t>Разработка проекта разведочных работ участка Саралжин</t>
  </si>
  <si>
    <t>Западно-Казахстанкая область, Контрактная территория ТОО «Разведка и добыча QazaqGaz»</t>
  </si>
  <si>
    <t>в течении 110 календарных дней с даты заключения договора</t>
  </si>
  <si>
    <t xml:space="preserve">Предоплата - 30%, Промежуточный - 70%, </t>
  </si>
  <si>
    <t>1 У</t>
  </si>
  <si>
    <t>2 У</t>
  </si>
  <si>
    <t>3 Т</t>
  </si>
  <si>
    <t>235112.300.000013</t>
  </si>
  <si>
    <t>Портландцемент тампонажный ПЦТ I-G-CC-1</t>
  </si>
  <si>
    <t>в течении 30 календарных дней с даты заключения договора</t>
  </si>
  <si>
    <t>тонн</t>
  </si>
  <si>
    <t>Портландцемент</t>
  </si>
  <si>
    <t xml:space="preserve">	без минеральных добавок, марка ПЦТ I-G-CC-1</t>
  </si>
  <si>
    <t xml:space="preserve">	Работы по проектированию</t>
  </si>
  <si>
    <t>Работы по разработке проектных документов для проведения операций по недропользованию</t>
  </si>
  <si>
    <t>711219.900.010004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</si>
</sst>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8"/>
      <name val="Arial"/>
    </font>
    <font>
      <sz val="8"/>
      <name val="Arial"/>
      <family val="2"/>
    </font>
    <font>
      <b/>
      <sz val="10"/>
      <name val="Arial"/>
      <family val="2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4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3" fontId="3" fillId="0" borderId="1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left"/>
    </xf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left"/>
    </xf>
    <xf numFmtId="0" fontId="4" fillId="0" borderId="1" xfId="0" applyFont="1" applyFill="1" applyBorder="1" applyAlignment="1">
      <alignment horizontal="right"/>
    </xf>
    <xf numFmtId="0" fontId="1" fillId="0" borderId="0" xfId="0" applyFont="1" applyFill="1" applyAlignment="1">
      <alignment horizontal="center"/>
    </xf>
    <xf numFmtId="0" fontId="0" fillId="0" borderId="0" xfId="0" applyFill="1"/>
    <xf numFmtId="0" fontId="2" fillId="0" borderId="0" xfId="0" applyFont="1" applyFill="1" applyAlignment="1">
      <alignment horizontal="center" vertical="center"/>
    </xf>
    <xf numFmtId="0" fontId="4" fillId="0" borderId="1" xfId="0" applyFont="1" applyFill="1" applyBorder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autoPageBreaks="0" fitToPage="1"/>
  </sheetPr>
  <dimension ref="A1:Y13"/>
  <sheetViews>
    <sheetView tabSelected="1" topLeftCell="G4" zoomScaleNormal="100" zoomScaleSheetLayoutView="100" workbookViewId="0">
      <selection activeCell="G7" sqref="G7"/>
    </sheetView>
  </sheetViews>
  <sheetFormatPr defaultColWidth="10.5" defaultRowHeight="11.45" customHeight="1" x14ac:dyDescent="0.2"/>
  <cols>
    <col min="1" max="1" width="5.6640625" style="9" customWidth="1"/>
    <col min="2" max="2" width="8.5" style="9" customWidth="1"/>
    <col min="3" max="3" width="17.33203125" style="9" customWidth="1"/>
    <col min="4" max="4" width="17.5" style="9" customWidth="1"/>
    <col min="5" max="5" width="31" style="9" customWidth="1"/>
    <col min="6" max="6" width="24.33203125" style="9" customWidth="1"/>
    <col min="7" max="7" width="45.33203125" style="9" customWidth="1"/>
    <col min="8" max="8" width="17.5" style="9" customWidth="1"/>
    <col min="9" max="9" width="11.6640625" style="9" customWidth="1"/>
    <col min="10" max="10" width="16.1640625" style="9" customWidth="1"/>
    <col min="11" max="11" width="20.1640625" style="9" customWidth="1"/>
    <col min="12" max="12" width="15.83203125" style="9" customWidth="1"/>
    <col min="13" max="13" width="18.83203125" style="9" customWidth="1"/>
    <col min="14" max="14" width="11.83203125" style="9" customWidth="1"/>
    <col min="15" max="15" width="20.33203125" style="13" customWidth="1"/>
    <col min="16" max="16" width="17.33203125" style="9" customWidth="1"/>
    <col min="17" max="17" width="11.1640625" style="9" customWidth="1"/>
    <col min="18" max="18" width="11.6640625" style="9" customWidth="1"/>
    <col min="19" max="19" width="14.1640625" style="9" customWidth="1"/>
    <col min="20" max="20" width="17.33203125" style="9" customWidth="1"/>
    <col min="21" max="22" width="23.1640625" style="9" customWidth="1"/>
    <col min="23" max="23" width="16.1640625" style="9" customWidth="1"/>
    <col min="24" max="24" width="9.33203125" style="9" customWidth="1"/>
    <col min="25" max="25" width="16" style="9" customWidth="1"/>
    <col min="26" max="16384" width="10.5" style="14"/>
  </cols>
  <sheetData>
    <row r="1" spans="1:25" s="9" customFormat="1" ht="14.25" customHeight="1" x14ac:dyDescent="0.2"/>
    <row r="2" spans="1:25" s="9" customFormat="1" ht="12.95" customHeight="1" x14ac:dyDescent="0.2">
      <c r="B2" s="15" t="s">
        <v>61</v>
      </c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</row>
    <row r="3" spans="1:25" s="9" customFormat="1" ht="11.1" customHeight="1" x14ac:dyDescent="0.2"/>
    <row r="4" spans="1:25" s="10" customFormat="1" ht="66.95" customHeight="1" x14ac:dyDescent="0.2">
      <c r="B4" s="3" t="s">
        <v>0</v>
      </c>
      <c r="C4" s="3" t="s">
        <v>1</v>
      </c>
      <c r="D4" s="3" t="s">
        <v>2</v>
      </c>
      <c r="E4" s="3" t="s">
        <v>3</v>
      </c>
      <c r="F4" s="3" t="s">
        <v>4</v>
      </c>
      <c r="G4" s="3" t="s">
        <v>5</v>
      </c>
      <c r="H4" s="3" t="s">
        <v>6</v>
      </c>
      <c r="I4" s="3" t="s">
        <v>7</v>
      </c>
      <c r="J4" s="3" t="s">
        <v>8</v>
      </c>
      <c r="K4" s="3" t="s">
        <v>9</v>
      </c>
      <c r="L4" s="3" t="s">
        <v>10</v>
      </c>
      <c r="M4" s="3" t="s">
        <v>11</v>
      </c>
      <c r="N4" s="3" t="s">
        <v>12</v>
      </c>
      <c r="O4" s="3" t="s">
        <v>13</v>
      </c>
      <c r="P4" s="3" t="s">
        <v>14</v>
      </c>
      <c r="Q4" s="3" t="s">
        <v>15</v>
      </c>
      <c r="R4" s="3" t="s">
        <v>16</v>
      </c>
      <c r="S4" s="3" t="s">
        <v>17</v>
      </c>
      <c r="T4" s="3" t="s">
        <v>18</v>
      </c>
      <c r="U4" s="3" t="s">
        <v>19</v>
      </c>
      <c r="V4" s="3" t="s">
        <v>20</v>
      </c>
      <c r="W4" s="3" t="s">
        <v>21</v>
      </c>
      <c r="X4" s="3" t="s">
        <v>22</v>
      </c>
      <c r="Y4" s="3" t="s">
        <v>23</v>
      </c>
    </row>
    <row r="5" spans="1:25" s="10" customFormat="1" ht="11.1" customHeight="1" x14ac:dyDescent="0.2">
      <c r="B5" s="3" t="s">
        <v>24</v>
      </c>
      <c r="C5" s="3" t="s">
        <v>25</v>
      </c>
      <c r="D5" s="3" t="s">
        <v>26</v>
      </c>
      <c r="E5" s="3" t="s">
        <v>27</v>
      </c>
      <c r="F5" s="3" t="s">
        <v>28</v>
      </c>
      <c r="G5" s="3" t="s">
        <v>29</v>
      </c>
      <c r="H5" s="3" t="s">
        <v>30</v>
      </c>
      <c r="I5" s="3" t="s">
        <v>31</v>
      </c>
      <c r="J5" s="3" t="s">
        <v>32</v>
      </c>
      <c r="K5" s="3" t="s">
        <v>33</v>
      </c>
      <c r="L5" s="3" t="s">
        <v>34</v>
      </c>
      <c r="M5" s="3" t="s">
        <v>35</v>
      </c>
      <c r="N5" s="3" t="s">
        <v>36</v>
      </c>
      <c r="O5" s="3" t="s">
        <v>37</v>
      </c>
      <c r="P5" s="3" t="s">
        <v>38</v>
      </c>
      <c r="Q5" s="3" t="s">
        <v>39</v>
      </c>
      <c r="R5" s="3" t="s">
        <v>40</v>
      </c>
      <c r="S5" s="3" t="s">
        <v>41</v>
      </c>
      <c r="T5" s="3" t="s">
        <v>42</v>
      </c>
      <c r="U5" s="3" t="s">
        <v>43</v>
      </c>
      <c r="V5" s="3" t="s">
        <v>44</v>
      </c>
      <c r="W5" s="3" t="s">
        <v>45</v>
      </c>
      <c r="X5" s="3" t="s">
        <v>46</v>
      </c>
      <c r="Y5" s="3" t="s">
        <v>47</v>
      </c>
    </row>
    <row r="6" spans="1:25" s="9" customFormat="1" ht="12.95" customHeight="1" x14ac:dyDescent="0.2">
      <c r="A6" s="11"/>
      <c r="B6" s="16"/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  <c r="S6" s="16"/>
      <c r="T6" s="16"/>
      <c r="U6" s="12"/>
      <c r="V6" s="12"/>
      <c r="W6" s="16"/>
      <c r="X6" s="16"/>
      <c r="Y6" s="16"/>
    </row>
    <row r="7" spans="1:25" s="8" customFormat="1" ht="56.25" x14ac:dyDescent="0.2">
      <c r="A7" s="6"/>
      <c r="B7" s="2" t="s">
        <v>62</v>
      </c>
      <c r="C7" s="3" t="s">
        <v>51</v>
      </c>
      <c r="D7" s="3" t="s">
        <v>55</v>
      </c>
      <c r="E7" s="3" t="s">
        <v>56</v>
      </c>
      <c r="F7" s="3" t="s">
        <v>57</v>
      </c>
      <c r="G7" s="3" t="s">
        <v>58</v>
      </c>
      <c r="H7" s="3" t="s">
        <v>59</v>
      </c>
      <c r="I7" s="3" t="s">
        <v>48</v>
      </c>
      <c r="J7" s="3">
        <v>711210000</v>
      </c>
      <c r="K7" s="3" t="s">
        <v>53</v>
      </c>
      <c r="L7" s="4" t="s">
        <v>54</v>
      </c>
      <c r="M7" s="3" t="s">
        <v>52</v>
      </c>
      <c r="N7" s="3" t="s">
        <v>49</v>
      </c>
      <c r="O7" s="3" t="s">
        <v>63</v>
      </c>
      <c r="P7" s="3" t="s">
        <v>50</v>
      </c>
      <c r="Q7" s="3">
        <v>214</v>
      </c>
      <c r="R7" s="3" t="s">
        <v>60</v>
      </c>
      <c r="S7" s="5">
        <v>3830000</v>
      </c>
      <c r="T7" s="1">
        <v>35.19</v>
      </c>
      <c r="U7" s="1">
        <f>S7*T7</f>
        <v>134777700</v>
      </c>
      <c r="V7" s="1">
        <f>U7*1.16</f>
        <v>156342132</v>
      </c>
      <c r="W7" s="3"/>
      <c r="X7" s="3">
        <v>2026</v>
      </c>
      <c r="Y7" s="7"/>
    </row>
    <row r="8" spans="1:25" s="8" customFormat="1" ht="56.25" x14ac:dyDescent="0.2">
      <c r="A8" s="6"/>
      <c r="B8" s="2" t="s">
        <v>72</v>
      </c>
      <c r="C8" s="3" t="s">
        <v>51</v>
      </c>
      <c r="D8" s="3" t="s">
        <v>64</v>
      </c>
      <c r="E8" s="3" t="s">
        <v>65</v>
      </c>
      <c r="F8" s="3" t="s">
        <v>66</v>
      </c>
      <c r="G8" s="3" t="s">
        <v>67</v>
      </c>
      <c r="H8" s="3" t="s">
        <v>68</v>
      </c>
      <c r="I8" s="3" t="s">
        <v>48</v>
      </c>
      <c r="J8" s="3">
        <v>711210000</v>
      </c>
      <c r="K8" s="3" t="s">
        <v>53</v>
      </c>
      <c r="L8" s="4" t="s">
        <v>54</v>
      </c>
      <c r="M8" s="3" t="s">
        <v>52</v>
      </c>
      <c r="N8" s="3" t="s">
        <v>49</v>
      </c>
      <c r="O8" s="3" t="s">
        <v>69</v>
      </c>
      <c r="P8" s="3" t="s">
        <v>70</v>
      </c>
      <c r="Q8" s="3">
        <v>796</v>
      </c>
      <c r="R8" s="3" t="s">
        <v>71</v>
      </c>
      <c r="S8" s="5">
        <v>2</v>
      </c>
      <c r="T8" s="1">
        <v>1225000</v>
      </c>
      <c r="U8" s="1"/>
      <c r="V8" s="1"/>
      <c r="W8" s="3"/>
      <c r="X8" s="3">
        <v>2026</v>
      </c>
      <c r="Y8" s="7"/>
    </row>
    <row r="9" spans="1:25" s="8" customFormat="1" ht="56.25" x14ac:dyDescent="0.2">
      <c r="A9" s="6"/>
      <c r="B9" s="2" t="s">
        <v>73</v>
      </c>
      <c r="C9" s="3" t="s">
        <v>51</v>
      </c>
      <c r="D9" s="3" t="s">
        <v>64</v>
      </c>
      <c r="E9" s="3" t="s">
        <v>65</v>
      </c>
      <c r="F9" s="3" t="s">
        <v>66</v>
      </c>
      <c r="G9" s="3" t="s">
        <v>67</v>
      </c>
      <c r="H9" s="3" t="s">
        <v>68</v>
      </c>
      <c r="I9" s="3" t="s">
        <v>48</v>
      </c>
      <c r="J9" s="3">
        <v>711210000</v>
      </c>
      <c r="K9" s="3" t="s">
        <v>53</v>
      </c>
      <c r="L9" s="4" t="s">
        <v>74</v>
      </c>
      <c r="M9" s="3" t="s">
        <v>52</v>
      </c>
      <c r="N9" s="3" t="s">
        <v>49</v>
      </c>
      <c r="O9" s="3" t="s">
        <v>75</v>
      </c>
      <c r="P9" s="3" t="s">
        <v>70</v>
      </c>
      <c r="Q9" s="3">
        <v>796</v>
      </c>
      <c r="R9" s="3" t="s">
        <v>71</v>
      </c>
      <c r="S9" s="5">
        <v>2</v>
      </c>
      <c r="T9" s="1">
        <v>1230645.8600000001</v>
      </c>
      <c r="U9" s="1">
        <f>S9*T9</f>
        <v>2461291.7200000002</v>
      </c>
      <c r="V9" s="1">
        <f>U9*1.16</f>
        <v>2855098.3952000001</v>
      </c>
      <c r="W9" s="3"/>
      <c r="X9" s="3">
        <v>2026</v>
      </c>
      <c r="Y9" s="7"/>
    </row>
    <row r="10" spans="1:25" s="8" customFormat="1" ht="56.25" x14ac:dyDescent="0.2">
      <c r="A10" s="6"/>
      <c r="B10" s="2" t="s">
        <v>92</v>
      </c>
      <c r="C10" s="3" t="s">
        <v>51</v>
      </c>
      <c r="D10" s="3" t="s">
        <v>93</v>
      </c>
      <c r="E10" s="3" t="s">
        <v>97</v>
      </c>
      <c r="F10" s="3" t="s">
        <v>98</v>
      </c>
      <c r="G10" s="3" t="s">
        <v>94</v>
      </c>
      <c r="H10" s="3" t="s">
        <v>68</v>
      </c>
      <c r="I10" s="3" t="s">
        <v>48</v>
      </c>
      <c r="J10" s="3">
        <v>711210000</v>
      </c>
      <c r="K10" s="3" t="s">
        <v>53</v>
      </c>
      <c r="L10" s="4" t="s">
        <v>74</v>
      </c>
      <c r="M10" s="3" t="s">
        <v>52</v>
      </c>
      <c r="N10" s="3" t="s">
        <v>49</v>
      </c>
      <c r="O10" s="3" t="s">
        <v>95</v>
      </c>
      <c r="P10" s="3" t="s">
        <v>70</v>
      </c>
      <c r="Q10" s="3">
        <v>796</v>
      </c>
      <c r="R10" s="3" t="s">
        <v>96</v>
      </c>
      <c r="S10" s="5">
        <v>53</v>
      </c>
      <c r="T10" s="1">
        <v>84267.25</v>
      </c>
      <c r="U10" s="1">
        <f>T10*S10</f>
        <v>4466164.25</v>
      </c>
      <c r="V10" s="1">
        <f>U10*1.16</f>
        <v>5180750.5299999993</v>
      </c>
      <c r="W10" s="3"/>
      <c r="X10" s="3">
        <v>2026</v>
      </c>
      <c r="Y10" s="7"/>
    </row>
    <row r="11" spans="1:25" s="8" customFormat="1" ht="56.25" x14ac:dyDescent="0.2">
      <c r="A11" s="6"/>
      <c r="B11" s="2" t="s">
        <v>81</v>
      </c>
      <c r="C11" s="3" t="s">
        <v>51</v>
      </c>
      <c r="D11" s="3" t="s">
        <v>76</v>
      </c>
      <c r="E11" s="3" t="s">
        <v>80</v>
      </c>
      <c r="F11" s="3" t="s">
        <v>80</v>
      </c>
      <c r="G11" s="3" t="s">
        <v>77</v>
      </c>
      <c r="H11" s="3" t="s">
        <v>68</v>
      </c>
      <c r="I11" s="3">
        <v>70</v>
      </c>
      <c r="J11" s="3">
        <v>711210000</v>
      </c>
      <c r="K11" s="3" t="s">
        <v>53</v>
      </c>
      <c r="L11" s="4" t="s">
        <v>74</v>
      </c>
      <c r="M11" s="3" t="s">
        <v>52</v>
      </c>
      <c r="N11" s="3" t="s">
        <v>49</v>
      </c>
      <c r="O11" s="3" t="s">
        <v>78</v>
      </c>
      <c r="P11" s="3" t="s">
        <v>79</v>
      </c>
      <c r="Q11" s="3"/>
      <c r="R11" s="3"/>
      <c r="S11" s="5"/>
      <c r="T11" s="1"/>
      <c r="U11" s="1">
        <v>2086250000</v>
      </c>
      <c r="V11" s="1">
        <f>U11*1.16</f>
        <v>2420050000</v>
      </c>
      <c r="W11" s="3"/>
      <c r="X11" s="3">
        <v>2026</v>
      </c>
      <c r="Y11" s="7"/>
    </row>
    <row r="12" spans="1:25" s="8" customFormat="1" ht="56.25" x14ac:dyDescent="0.2">
      <c r="A12" s="6"/>
      <c r="B12" s="2" t="s">
        <v>90</v>
      </c>
      <c r="C12" s="3" t="s">
        <v>51</v>
      </c>
      <c r="D12" s="3" t="s">
        <v>82</v>
      </c>
      <c r="E12" s="3" t="s">
        <v>83</v>
      </c>
      <c r="F12" s="3" t="s">
        <v>83</v>
      </c>
      <c r="G12" s="3" t="s">
        <v>84</v>
      </c>
      <c r="H12" s="3" t="s">
        <v>68</v>
      </c>
      <c r="I12" s="3" t="s">
        <v>48</v>
      </c>
      <c r="J12" s="3">
        <v>711210000</v>
      </c>
      <c r="K12" s="3" t="s">
        <v>53</v>
      </c>
      <c r="L12" s="4" t="s">
        <v>74</v>
      </c>
      <c r="M12" s="3" t="s">
        <v>52</v>
      </c>
      <c r="N12" s="3" t="s">
        <v>49</v>
      </c>
      <c r="O12" s="3" t="s">
        <v>85</v>
      </c>
      <c r="P12" s="3" t="s">
        <v>50</v>
      </c>
      <c r="Q12" s="3"/>
      <c r="R12" s="3"/>
      <c r="S12" s="5"/>
      <c r="T12" s="1"/>
      <c r="U12" s="1">
        <v>30168000</v>
      </c>
      <c r="V12" s="1">
        <f>U12*1.16</f>
        <v>34994880</v>
      </c>
      <c r="W12" s="3"/>
      <c r="X12" s="3">
        <v>2026</v>
      </c>
      <c r="Y12" s="7"/>
    </row>
    <row r="13" spans="1:25" s="8" customFormat="1" ht="67.5" x14ac:dyDescent="0.2">
      <c r="A13" s="6"/>
      <c r="B13" s="2" t="s">
        <v>91</v>
      </c>
      <c r="C13" s="3" t="s">
        <v>51</v>
      </c>
      <c r="D13" s="3" t="s">
        <v>101</v>
      </c>
      <c r="E13" s="3" t="s">
        <v>99</v>
      </c>
      <c r="F13" s="3" t="s">
        <v>100</v>
      </c>
      <c r="G13" s="3" t="s">
        <v>86</v>
      </c>
      <c r="H13" s="3" t="s">
        <v>68</v>
      </c>
      <c r="I13" s="3">
        <v>100</v>
      </c>
      <c r="J13" s="3">
        <v>711210000</v>
      </c>
      <c r="K13" s="3" t="s">
        <v>53</v>
      </c>
      <c r="L13" s="4" t="s">
        <v>74</v>
      </c>
      <c r="M13" s="3" t="s">
        <v>87</v>
      </c>
      <c r="N13" s="3" t="s">
        <v>49</v>
      </c>
      <c r="O13" s="3" t="s">
        <v>88</v>
      </c>
      <c r="P13" s="3" t="s">
        <v>89</v>
      </c>
      <c r="Q13" s="3"/>
      <c r="R13" s="3"/>
      <c r="S13" s="5"/>
      <c r="T13" s="1"/>
      <c r="U13" s="1">
        <v>26625000</v>
      </c>
      <c r="V13" s="1">
        <f>U13*1.16</f>
        <v>30884999.999999996</v>
      </c>
      <c r="W13" s="3"/>
      <c r="X13" s="3">
        <v>2026</v>
      </c>
      <c r="Y13" s="7"/>
    </row>
  </sheetData>
  <autoFilter ref="A5:Z7" xr:uid="{00000000-0009-0000-0000-000000000000}"/>
  <mergeCells count="3">
    <mergeCell ref="B2:R2"/>
    <mergeCell ref="B6:T6"/>
    <mergeCell ref="W6:Y6"/>
  </mergeCells>
  <phoneticPr fontId="0" type="noConversion"/>
  <pageMargins left="0.39370078740157483" right="0.39370078740157483" top="0.39370078740157483" bottom="0.39370078740157483" header="0" footer="0"/>
  <pageSetup paperSize="9" scale="44" fitToHeight="0" pageOrder="overThenDown" orientation="landscape" r:id="rId1"/>
  <headerFooter>
    <oddFooter>&amp;C&amp;"Arial,normal"&amp;8Страница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</vt:lpstr>
      <vt:lpstr>Лист!Область_печати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Смайлова Айгуль Тургынбаевна</dc:creator>
  <cp:lastModifiedBy>Ашубаева Айжан Ардаковна</cp:lastModifiedBy>
  <dcterms:created xsi:type="dcterms:W3CDTF">2022-11-17T04:21:13Z</dcterms:created>
  <dcterms:modified xsi:type="dcterms:W3CDTF">2026-02-11T12:11:32Z</dcterms:modified>
</cp:coreProperties>
</file>